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 отчет берем по дебету</t>
        </r>
      </text>
    </comment>
  </commentList>
</comments>
</file>

<file path=xl/sharedStrings.xml><?xml version="1.0" encoding="utf-8"?>
<sst xmlns="http://schemas.openxmlformats.org/spreadsheetml/2006/main" count="48" uniqueCount="48">
  <si>
    <t>по комунальному підприємству "Виробниче управління водопровідно - каналізаційного господарства"</t>
  </si>
  <si>
    <t>Сума, грн</t>
  </si>
  <si>
    <t>Придбання молока</t>
  </si>
  <si>
    <t>Оплата за послуги з охорони</t>
  </si>
  <si>
    <t>Оплата послуг з дослідження питної та стічної води</t>
  </si>
  <si>
    <t>Оплата послуг з постачання газу</t>
  </si>
  <si>
    <t>Оплата послуг з медичного огляду працівників</t>
  </si>
  <si>
    <r>
      <t>Оплата за послуги зв</t>
    </r>
    <r>
      <rPr>
        <sz val="10"/>
        <rFont val="Arial"/>
        <family val="2"/>
      </rPr>
      <t>'</t>
    </r>
    <r>
      <rPr>
        <sz val="10"/>
        <rFont val="Arial"/>
        <family val="0"/>
      </rPr>
      <t>язку</t>
    </r>
  </si>
  <si>
    <t>Оплата послуг з постачання електроенергії</t>
  </si>
  <si>
    <t>Оплата послуг з ремонтування та технічного обслуговування автомобілів</t>
  </si>
  <si>
    <t>Супровід програмного забезпечення</t>
  </si>
  <si>
    <t>Оплата інших послуг</t>
  </si>
  <si>
    <t>Оплата послуг з утилізації відходів</t>
  </si>
  <si>
    <t>Передплата періодичних видань</t>
  </si>
  <si>
    <t>Придбання папіру</t>
  </si>
  <si>
    <t>Придбання запчастин</t>
  </si>
  <si>
    <t>Придбання електротовару</t>
  </si>
  <si>
    <t>Придбання бланків та конвертів</t>
  </si>
  <si>
    <t>Розрахунково - касове обслуговування</t>
  </si>
  <si>
    <t>Розшифровка витрат</t>
  </si>
  <si>
    <t>Оплата за послуги з обстеження технічного стану димових та вентиляційних каналів</t>
  </si>
  <si>
    <t>Директор</t>
  </si>
  <si>
    <t>О.М. Міхньов</t>
  </si>
  <si>
    <t>Головний бухгалтер</t>
  </si>
  <si>
    <t>А.М. Луценко</t>
  </si>
  <si>
    <t>Виконавець:</t>
  </si>
  <si>
    <t>Штатна Н.В.</t>
  </si>
  <si>
    <t>Оплата за послуги з оренди</t>
  </si>
  <si>
    <t>Оплата послуг за повірку засобів вимірювальної техніки</t>
  </si>
  <si>
    <t>Придбання паливно - мастильних матеріалів</t>
  </si>
  <si>
    <t>Придбання муфт, труб, засувок, вентелів</t>
  </si>
  <si>
    <t>Придбання будматеріалів</t>
  </si>
  <si>
    <t>Транспортно-експедиторські послуги</t>
  </si>
  <si>
    <t>Оплата послуг за технічне обслуговування внутрішньобудинкових систем газопостачання і профілактичне обслуговуваня сигналізаторів загазованості</t>
  </si>
  <si>
    <t>Оплата послуг по знаходженню пошкоджень на кабельних лініях</t>
  </si>
  <si>
    <t>Оплата послуг з заправки та ремонту оргтехніки</t>
  </si>
  <si>
    <t>Придбання кисню</t>
  </si>
  <si>
    <t xml:space="preserve">Інформація про касові видатки за листопад 2014 року станом на </t>
  </si>
  <si>
    <t>01.12.2014 р.</t>
  </si>
  <si>
    <t>Послуги по діагностиці автомобілів</t>
  </si>
  <si>
    <t>Оплата послуг автокрана</t>
  </si>
  <si>
    <r>
      <t>Послуги з обов</t>
    </r>
    <r>
      <rPr>
        <sz val="10"/>
        <color indexed="8"/>
        <rFont val="Arial"/>
        <family val="2"/>
      </rPr>
      <t>'</t>
    </r>
    <r>
      <rPr>
        <sz val="10"/>
        <color indexed="8"/>
        <rFont val="Arial"/>
        <family val="0"/>
      </rPr>
      <t>язкового страхування цивільно -правової відповідальності власників наземних транспортних засобів</t>
    </r>
  </si>
  <si>
    <t>Заміна 3ф електролічильника</t>
  </si>
  <si>
    <t>Придбання канцелярських товарів</t>
  </si>
  <si>
    <t>Придбання вогнегасників</t>
  </si>
  <si>
    <t>Придбання запчастин для компьютерної техніки</t>
  </si>
  <si>
    <t>Придбання лічильника для хол. вод.</t>
  </si>
  <si>
    <t>Придбання гос. товарів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</si>
</sst>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68.7109375" style="0" customWidth="1"/>
    <col min="2" max="2" width="13.8515625" style="0" customWidth="1"/>
  </cols>
  <sheetData>
    <row r="1" spans="1:2" ht="12.75">
      <c r="A1" s="12" t="s">
        <v>37</v>
      </c>
      <c r="B1" s="12"/>
    </row>
    <row r="2" spans="1:2" ht="12.75">
      <c r="A2" s="12" t="s">
        <v>38</v>
      </c>
      <c r="B2" s="12"/>
    </row>
    <row r="3" spans="1:2" ht="12.75">
      <c r="A3" s="6"/>
      <c r="B3" s="6"/>
    </row>
    <row r="4" spans="1:2" ht="36" customHeight="1">
      <c r="A4" s="13" t="s">
        <v>0</v>
      </c>
      <c r="B4" s="13"/>
    </row>
    <row r="6" spans="1:2" ht="12.75">
      <c r="A6" s="7" t="s">
        <v>19</v>
      </c>
      <c r="B6" s="7" t="s">
        <v>1</v>
      </c>
    </row>
    <row r="7" spans="1:2" ht="12.75">
      <c r="A7" s="2" t="s">
        <v>6</v>
      </c>
      <c r="B7" s="10">
        <f>1154.71</f>
        <v>1154.71</v>
      </c>
    </row>
    <row r="8" spans="1:2" ht="12.75">
      <c r="A8" s="2" t="s">
        <v>4</v>
      </c>
      <c r="B8" s="3">
        <v>8161.29</v>
      </c>
    </row>
    <row r="9" spans="1:2" ht="12.75">
      <c r="A9" s="2" t="s">
        <v>27</v>
      </c>
      <c r="B9" s="3">
        <v>4100.76</v>
      </c>
    </row>
    <row r="10" spans="1:2" ht="12.75">
      <c r="A10" s="2" t="s">
        <v>5</v>
      </c>
      <c r="B10" s="3">
        <v>1371.35</v>
      </c>
    </row>
    <row r="11" spans="1:2" ht="25.5">
      <c r="A11" s="5" t="s">
        <v>33</v>
      </c>
      <c r="B11" s="3">
        <v>186</v>
      </c>
    </row>
    <row r="12" spans="1:2" ht="25.5">
      <c r="A12" s="5" t="s">
        <v>20</v>
      </c>
      <c r="B12" s="3">
        <v>585</v>
      </c>
    </row>
    <row r="13" spans="1:2" ht="12.75">
      <c r="A13" s="2" t="s">
        <v>7</v>
      </c>
      <c r="B13" s="3">
        <f>2154.38+1021.01</f>
        <v>3175.3900000000003</v>
      </c>
    </row>
    <row r="14" spans="1:2" ht="12.75">
      <c r="A14" s="2" t="s">
        <v>8</v>
      </c>
      <c r="B14" s="3">
        <f>922581.43+1022.82</f>
        <v>923604.25</v>
      </c>
    </row>
    <row r="15" spans="1:2" ht="12.75">
      <c r="A15" s="2" t="s">
        <v>42</v>
      </c>
      <c r="B15" s="3">
        <v>1264.93</v>
      </c>
    </row>
    <row r="16" spans="1:2" ht="12.75">
      <c r="A16" s="2" t="s">
        <v>2</v>
      </c>
      <c r="B16" s="3">
        <v>2767.87</v>
      </c>
    </row>
    <row r="17" spans="1:2" ht="12.75">
      <c r="A17" s="2" t="s">
        <v>18</v>
      </c>
      <c r="B17" s="3">
        <f>131.34+203.79+66</f>
        <v>401.13</v>
      </c>
    </row>
    <row r="18" spans="1:2" ht="12.75">
      <c r="A18" s="2" t="s">
        <v>3</v>
      </c>
      <c r="B18" s="3">
        <f>172.19+2984.36+300.02</f>
        <v>3456.57</v>
      </c>
    </row>
    <row r="19" spans="1:2" ht="12.75">
      <c r="A19" s="2" t="s">
        <v>28</v>
      </c>
      <c r="B19" s="3">
        <v>32063.4</v>
      </c>
    </row>
    <row r="20" spans="1:2" ht="12.75">
      <c r="A20" s="2" t="s">
        <v>10</v>
      </c>
      <c r="B20" s="3">
        <f>1318+600</f>
        <v>1918</v>
      </c>
    </row>
    <row r="21" spans="1:2" ht="12.75">
      <c r="A21" s="2" t="s">
        <v>35</v>
      </c>
      <c r="B21" s="3">
        <f>1075</f>
        <v>1075</v>
      </c>
    </row>
    <row r="22" spans="1:2" ht="12.75">
      <c r="A22" s="2" t="s">
        <v>34</v>
      </c>
      <c r="B22" s="3">
        <v>3204</v>
      </c>
    </row>
    <row r="23" spans="1:2" ht="12.75">
      <c r="A23" s="2" t="s">
        <v>9</v>
      </c>
      <c r="B23" s="3">
        <f>35+2130+9200</f>
        <v>11365</v>
      </c>
    </row>
    <row r="24" spans="1:2" ht="12.75">
      <c r="A24" s="2" t="s">
        <v>39</v>
      </c>
      <c r="B24" s="3">
        <v>636</v>
      </c>
    </row>
    <row r="25" spans="1:2" ht="12.75">
      <c r="A25" s="2" t="s">
        <v>40</v>
      </c>
      <c r="B25" s="3">
        <v>420</v>
      </c>
    </row>
    <row r="26" spans="1:2" ht="12.75">
      <c r="A26" s="11" t="s">
        <v>13</v>
      </c>
      <c r="B26" s="4">
        <f>2601.9+1737.6+1248</f>
        <v>5587.5</v>
      </c>
    </row>
    <row r="27" spans="1:2" ht="12.75">
      <c r="A27" s="2" t="s">
        <v>32</v>
      </c>
      <c r="B27" s="4">
        <v>35</v>
      </c>
    </row>
    <row r="28" spans="1:2" ht="25.5">
      <c r="A28" s="11" t="s">
        <v>41</v>
      </c>
      <c r="B28" s="4">
        <v>1680.59</v>
      </c>
    </row>
    <row r="29" spans="1:2" ht="12.75">
      <c r="A29" s="2" t="s">
        <v>12</v>
      </c>
      <c r="B29" s="3">
        <f>150+15.75</f>
        <v>165.75</v>
      </c>
    </row>
    <row r="30" spans="1:2" ht="12.75">
      <c r="A30" s="2" t="s">
        <v>11</v>
      </c>
      <c r="B30" s="3">
        <f>58.72+53.2+4872+51.16+98.3+1910</f>
        <v>7043.38</v>
      </c>
    </row>
    <row r="31" spans="1:2" ht="12.75">
      <c r="A31" s="2" t="s">
        <v>47</v>
      </c>
      <c r="B31" s="3">
        <f>24+30+2397+3783.5+1405.97+5180.38+3263+414.8</f>
        <v>16498.65</v>
      </c>
    </row>
    <row r="32" spans="1:2" ht="12.75">
      <c r="A32" s="2" t="s">
        <v>44</v>
      </c>
      <c r="B32" s="3">
        <v>929.99</v>
      </c>
    </row>
    <row r="33" spans="1:2" ht="12.75">
      <c r="A33" s="2" t="s">
        <v>46</v>
      </c>
      <c r="B33" s="3">
        <v>1200</v>
      </c>
    </row>
    <row r="34" spans="1:2" ht="12.75">
      <c r="A34" s="2" t="s">
        <v>43</v>
      </c>
      <c r="B34" s="3">
        <f>26.9+2695.5</f>
        <v>2722.4</v>
      </c>
    </row>
    <row r="35" spans="1:2" ht="12.75">
      <c r="A35" s="2" t="s">
        <v>36</v>
      </c>
      <c r="B35" s="3">
        <v>1350</v>
      </c>
    </row>
    <row r="36" spans="1:2" ht="12.75">
      <c r="A36" s="2" t="s">
        <v>31</v>
      </c>
      <c r="B36" s="3">
        <f>343.93</f>
        <v>343.93</v>
      </c>
    </row>
    <row r="37" spans="1:2" ht="12.75">
      <c r="A37" s="2" t="s">
        <v>16</v>
      </c>
      <c r="B37" s="3">
        <f>404.57+40+5039.71</f>
        <v>5484.28</v>
      </c>
    </row>
    <row r="38" spans="1:2" ht="12.75">
      <c r="A38" s="2" t="s">
        <v>30</v>
      </c>
      <c r="B38" s="3">
        <f>1387.2+2096+114.1</f>
        <v>3597.2999999999997</v>
      </c>
    </row>
    <row r="39" spans="1:2" ht="12.75">
      <c r="A39" s="2" t="s">
        <v>17</v>
      </c>
      <c r="B39" s="4">
        <f>457.68</f>
        <v>457.68</v>
      </c>
    </row>
    <row r="40" spans="1:2" ht="12.75">
      <c r="A40" s="2" t="s">
        <v>14</v>
      </c>
      <c r="B40" s="3">
        <v>1996</v>
      </c>
    </row>
    <row r="41" spans="1:2" ht="12.75">
      <c r="A41" s="2" t="s">
        <v>15</v>
      </c>
      <c r="B41" s="3">
        <f>820+1501+490+5971.11</f>
        <v>8782.11</v>
      </c>
    </row>
    <row r="42" spans="1:2" ht="12.75">
      <c r="A42" s="2" t="s">
        <v>29</v>
      </c>
      <c r="B42" s="3">
        <f>10784.03+345.04+15869.77+10207.6+11698.22</f>
        <v>48904.66</v>
      </c>
    </row>
    <row r="43" spans="1:2" ht="12.75">
      <c r="A43" s="9" t="s">
        <v>45</v>
      </c>
      <c r="B43" s="3">
        <f>864+38</f>
        <v>902</v>
      </c>
    </row>
    <row r="44" ht="12.75">
      <c r="B44" s="1"/>
    </row>
    <row r="45" ht="12.75">
      <c r="B45" s="1"/>
    </row>
    <row r="46" spans="1:2" ht="12.75">
      <c r="A46" t="s">
        <v>21</v>
      </c>
      <c r="B46" t="s">
        <v>22</v>
      </c>
    </row>
    <row r="48" spans="1:2" ht="12.75">
      <c r="A48" t="s">
        <v>23</v>
      </c>
      <c r="B48" t="s">
        <v>24</v>
      </c>
    </row>
    <row r="51" ht="12.75">
      <c r="A51" s="8" t="s">
        <v>25</v>
      </c>
    </row>
    <row r="52" ht="12.75">
      <c r="A52" s="8" t="s">
        <v>26</v>
      </c>
    </row>
  </sheetData>
  <mergeCells count="3">
    <mergeCell ref="A1:B1"/>
    <mergeCell ref="A2:B2"/>
    <mergeCell ref="A4:B4"/>
  </mergeCells>
  <printOptions/>
  <pageMargins left="0.75" right="0.75" top="0.57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2014-12-09T12:02:19Z</cp:lastPrinted>
  <dcterms:created xsi:type="dcterms:W3CDTF">1996-10-08T23:32:33Z</dcterms:created>
  <dcterms:modified xsi:type="dcterms:W3CDTF">2014-12-10T12:49:33Z</dcterms:modified>
  <cp:category/>
  <cp:version/>
  <cp:contentType/>
  <cp:contentStatus/>
</cp:coreProperties>
</file>