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01.05" sheetId="1" r:id="rId1"/>
  </sheets>
  <definedNames/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B8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в отчет берем по дебету</t>
        </r>
      </text>
    </comment>
  </commentList>
</comments>
</file>

<file path=xl/sharedStrings.xml><?xml version="1.0" encoding="utf-8"?>
<sst xmlns="http://schemas.openxmlformats.org/spreadsheetml/2006/main" count="43" uniqueCount="43">
  <si>
    <t>по комунальному підприємству "Виробниче управління водопровідно - каналізаційного господарства"</t>
  </si>
  <si>
    <t>Сума, грн</t>
  </si>
  <si>
    <t>Придбання молока</t>
  </si>
  <si>
    <t>Оплата за послуги з охорони</t>
  </si>
  <si>
    <t>Оплата послуг з дослідження питної та стічної води</t>
  </si>
  <si>
    <t>Оплата послуг з медичного огляду працівників</t>
  </si>
  <si>
    <t>Оплата послуг з постачання електроенергії</t>
  </si>
  <si>
    <t>Супровід програмного забезпечення</t>
  </si>
  <si>
    <t>Оплата інших послуг</t>
  </si>
  <si>
    <t>Придбання папіру</t>
  </si>
  <si>
    <t>Придбання запчастин</t>
  </si>
  <si>
    <t>Придбання електротовару</t>
  </si>
  <si>
    <t>Придбання бланків та конвертів</t>
  </si>
  <si>
    <t>Розрахунково - касове обслуговування</t>
  </si>
  <si>
    <t>Розшифровка витрат</t>
  </si>
  <si>
    <t>Директор</t>
  </si>
  <si>
    <t>О.М. Міхньов</t>
  </si>
  <si>
    <t>Головний бухгалтер</t>
  </si>
  <si>
    <t>А.М. Луценко</t>
  </si>
  <si>
    <t>Виконавець:</t>
  </si>
  <si>
    <t>Штатна Н.В.</t>
  </si>
  <si>
    <t>Оплата за послуги з оренди</t>
  </si>
  <si>
    <t>Оплата послуг за повірку засобів вимірювальної техніки</t>
  </si>
  <si>
    <t>Придбання паливно - мастильних матеріалів</t>
  </si>
  <si>
    <t>Оплата послуг з заправки та ремонту оргтехніки</t>
  </si>
  <si>
    <t>Придбання гос. товарів</t>
  </si>
  <si>
    <t>Придбання муфт, труб, засувок, вентелів, кранів</t>
  </si>
  <si>
    <t>Оплата за послуги зв'язку</t>
  </si>
  <si>
    <t>Придбання канцелярських товарів</t>
  </si>
  <si>
    <t>Придбання кисню</t>
  </si>
  <si>
    <t>Придбання пиломатериалів</t>
  </si>
  <si>
    <t>Оплата послуг за технічне обслуговування внутрішньобудинкових систем газопостачання і профілактичне обслуговуваня сигналізаторів загазованості</t>
  </si>
  <si>
    <t>Придбання компьютерних запчастин</t>
  </si>
  <si>
    <t>Придбання щебню, бетону та цементу</t>
  </si>
  <si>
    <t xml:space="preserve">Інформація про касові видатки за травень 2015 року станом на </t>
  </si>
  <si>
    <t>01.06.2015 р.</t>
  </si>
  <si>
    <t>Придбання погружного електродвигуна</t>
  </si>
  <si>
    <t>Діагностика автомобілів</t>
  </si>
  <si>
    <t>Передплата періодичних видань</t>
  </si>
  <si>
    <t>Страхування цивільно-правової відповідальності власників наземних транспортних засобів</t>
  </si>
  <si>
    <t>Обстеження технічного стану димових та вентиляційних каналів</t>
  </si>
  <si>
    <t>Оплата послуг з постачання газу</t>
  </si>
  <si>
    <t>Оплата послуг по знаходженню пошкоджень на кабельних лініях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</si>
</sst>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</numFmts>
  <fonts count="9">
    <font>
      <sz val="10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1" xfId="0" applyFont="1" applyBorder="1" applyAlignment="1">
      <alignment/>
    </xf>
    <xf numFmtId="0" fontId="3" fillId="0" borderId="1" xfId="0" applyFont="1" applyBorder="1" applyAlignment="1">
      <alignment/>
    </xf>
    <xf numFmtId="2" fontId="3" fillId="0" borderId="1" xfId="0" applyNumberFormat="1" applyFont="1" applyBorder="1" applyAlignment="1">
      <alignment/>
    </xf>
    <xf numFmtId="0" fontId="3" fillId="0" borderId="1" xfId="0" applyFont="1" applyBorder="1" applyAlignment="1">
      <alignment wrapText="1"/>
    </xf>
    <xf numFmtId="2" fontId="3" fillId="0" borderId="0" xfId="0" applyNumberFormat="1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" xfId="0" applyBorder="1" applyAlignment="1">
      <alignment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9"/>
  <sheetViews>
    <sheetView tabSelected="1" workbookViewId="0" topLeftCell="A1">
      <selection activeCell="A40" sqref="A40"/>
    </sheetView>
  </sheetViews>
  <sheetFormatPr defaultColWidth="9.140625" defaultRowHeight="12.75"/>
  <cols>
    <col min="1" max="1" width="68.7109375" style="0" customWidth="1"/>
    <col min="2" max="2" width="13.8515625" style="0" customWidth="1"/>
  </cols>
  <sheetData>
    <row r="1" spans="1:2" ht="12.75">
      <c r="A1" s="14" t="s">
        <v>34</v>
      </c>
      <c r="B1" s="14"/>
    </row>
    <row r="2" spans="1:2" ht="12.75">
      <c r="A2" s="14" t="s">
        <v>35</v>
      </c>
      <c r="B2" s="14"/>
    </row>
    <row r="3" spans="1:2" ht="12.75">
      <c r="A3" s="2"/>
      <c r="B3" s="2"/>
    </row>
    <row r="4" spans="1:2" ht="30" customHeight="1">
      <c r="A4" s="15" t="s">
        <v>0</v>
      </c>
      <c r="B4" s="15"/>
    </row>
    <row r="5" spans="1:2" ht="12.75">
      <c r="A5" s="3"/>
      <c r="B5" s="3"/>
    </row>
    <row r="6" spans="1:2" ht="12.75">
      <c r="A6" s="4" t="s">
        <v>14</v>
      </c>
      <c r="B6" s="4" t="s">
        <v>1</v>
      </c>
    </row>
    <row r="7" spans="1:2" ht="12.75">
      <c r="A7" s="5" t="s">
        <v>5</v>
      </c>
      <c r="B7" s="5">
        <f>982.32</f>
        <v>982.32</v>
      </c>
    </row>
    <row r="8" spans="1:2" ht="12.75">
      <c r="A8" s="5" t="s">
        <v>4</v>
      </c>
      <c r="B8" s="6">
        <f>9000+12227.04</f>
        <v>21227.04</v>
      </c>
    </row>
    <row r="9" spans="1:2" ht="12.75">
      <c r="A9" s="5" t="s">
        <v>21</v>
      </c>
      <c r="B9" s="6">
        <f>6223.69</f>
        <v>6223.69</v>
      </c>
    </row>
    <row r="10" spans="1:2" ht="12.75">
      <c r="A10" s="10" t="s">
        <v>41</v>
      </c>
      <c r="B10" s="6">
        <v>3830.61</v>
      </c>
    </row>
    <row r="11" spans="1:2" ht="12.75">
      <c r="A11" s="5" t="s">
        <v>27</v>
      </c>
      <c r="B11" s="6">
        <f>2106.88+1408.05</f>
        <v>3514.9300000000003</v>
      </c>
    </row>
    <row r="12" spans="1:2" ht="12.75">
      <c r="A12" s="5" t="s">
        <v>6</v>
      </c>
      <c r="B12" s="6">
        <f>647022.66+966.22</f>
        <v>647988.88</v>
      </c>
    </row>
    <row r="13" spans="1:2" ht="12.75">
      <c r="A13" s="5" t="s">
        <v>2</v>
      </c>
      <c r="B13" s="6">
        <v>3632</v>
      </c>
    </row>
    <row r="14" spans="1:2" ht="12.75">
      <c r="A14" s="5" t="s">
        <v>13</v>
      </c>
      <c r="B14" s="6">
        <f>188.4+178.6</f>
        <v>367</v>
      </c>
    </row>
    <row r="15" spans="1:2" ht="12.75">
      <c r="A15" s="5" t="s">
        <v>3</v>
      </c>
      <c r="B15" s="6">
        <f>177.79+3750+300.02</f>
        <v>4227.8099999999995</v>
      </c>
    </row>
    <row r="16" spans="1:2" ht="25.5">
      <c r="A16" s="13" t="s">
        <v>31</v>
      </c>
      <c r="B16" s="6">
        <v>186</v>
      </c>
    </row>
    <row r="17" spans="1:2" ht="12.75">
      <c r="A17" s="5" t="s">
        <v>22</v>
      </c>
      <c r="B17" s="6">
        <v>3247.33</v>
      </c>
    </row>
    <row r="18" spans="1:2" ht="12.75">
      <c r="A18" s="5" t="s">
        <v>7</v>
      </c>
      <c r="B18" s="6">
        <f>2000+700</f>
        <v>2700</v>
      </c>
    </row>
    <row r="19" spans="1:2" ht="12.75">
      <c r="A19" s="5" t="s">
        <v>24</v>
      </c>
      <c r="B19" s="6">
        <f>193+1490</f>
        <v>1683</v>
      </c>
    </row>
    <row r="20" spans="1:2" ht="12.75">
      <c r="A20" s="5" t="s">
        <v>37</v>
      </c>
      <c r="B20" s="6">
        <v>4830</v>
      </c>
    </row>
    <row r="21" spans="1:2" ht="12.75">
      <c r="A21" s="5" t="s">
        <v>38</v>
      </c>
      <c r="B21" s="6">
        <v>543.69</v>
      </c>
    </row>
    <row r="22" spans="1:2" ht="25.5">
      <c r="A22" s="7" t="s">
        <v>39</v>
      </c>
      <c r="B22" s="6">
        <v>11821.44</v>
      </c>
    </row>
    <row r="23" spans="1:2" ht="12.75">
      <c r="A23" s="7" t="s">
        <v>40</v>
      </c>
      <c r="B23" s="6">
        <v>645</v>
      </c>
    </row>
    <row r="24" spans="1:2" ht="12.75">
      <c r="A24" s="10" t="s">
        <v>42</v>
      </c>
      <c r="B24" s="6">
        <v>4806</v>
      </c>
    </row>
    <row r="25" spans="1:2" ht="12.75">
      <c r="A25" s="5" t="s">
        <v>8</v>
      </c>
      <c r="B25" s="6">
        <f>200+16.8+66.78+3654+49.15</f>
        <v>3986.73</v>
      </c>
    </row>
    <row r="26" spans="1:2" ht="12.75">
      <c r="A26" s="5" t="s">
        <v>25</v>
      </c>
      <c r="B26" s="6">
        <f>3391.25+105+13+337+2118.8+924+1937.21+948.42+2774+548+150+58+545+520</f>
        <v>14369.68</v>
      </c>
    </row>
    <row r="27" spans="1:2" ht="12.75">
      <c r="A27" s="10" t="s">
        <v>29</v>
      </c>
      <c r="B27" s="6">
        <v>1320</v>
      </c>
    </row>
    <row r="28" spans="1:2" ht="12.75">
      <c r="A28" s="5" t="s">
        <v>33</v>
      </c>
      <c r="B28" s="6">
        <f>1600.08+306.12</f>
        <v>1906.1999999999998</v>
      </c>
    </row>
    <row r="29" spans="1:2" ht="12.75">
      <c r="A29" s="5" t="s">
        <v>11</v>
      </c>
      <c r="B29" s="6">
        <v>6495.66</v>
      </c>
    </row>
    <row r="30" spans="1:2" ht="12.75">
      <c r="A30" s="5" t="s">
        <v>26</v>
      </c>
      <c r="B30" s="6">
        <f>1498.43+1911.5+127+1058</f>
        <v>4594.93</v>
      </c>
    </row>
    <row r="31" spans="1:2" ht="12.75">
      <c r="A31" s="5" t="s">
        <v>12</v>
      </c>
      <c r="B31" s="6">
        <f>1299.6</f>
        <v>1299.6</v>
      </c>
    </row>
    <row r="32" spans="1:2" ht="12.75">
      <c r="A32" s="5" t="s">
        <v>32</v>
      </c>
      <c r="B32" s="6">
        <v>2144</v>
      </c>
    </row>
    <row r="33" spans="1:2" ht="12.75">
      <c r="A33" s="5" t="s">
        <v>9</v>
      </c>
      <c r="B33" s="6">
        <v>3370.5</v>
      </c>
    </row>
    <row r="34" spans="1:2" ht="12.75">
      <c r="A34" s="5" t="s">
        <v>10</v>
      </c>
      <c r="B34" s="6">
        <f>2247+3905+5866.45+65+15000</f>
        <v>27083.45</v>
      </c>
    </row>
    <row r="35" spans="1:2" ht="12.75">
      <c r="A35" s="5" t="s">
        <v>36</v>
      </c>
      <c r="B35" s="6">
        <v>23600</v>
      </c>
    </row>
    <row r="36" spans="1:2" ht="12.75">
      <c r="A36" s="5" t="s">
        <v>23</v>
      </c>
      <c r="B36" s="6">
        <f>45635+6593.44+24091.1+16978.43</f>
        <v>93297.97</v>
      </c>
    </row>
    <row r="37" spans="1:2" ht="12.75">
      <c r="A37" s="11" t="s">
        <v>30</v>
      </c>
      <c r="B37" s="6">
        <v>4300</v>
      </c>
    </row>
    <row r="38" spans="1:2" ht="12.75">
      <c r="A38" s="10" t="s">
        <v>28</v>
      </c>
      <c r="B38" s="6">
        <f>284.55</f>
        <v>284.55</v>
      </c>
    </row>
    <row r="39" spans="1:2" ht="12.75">
      <c r="A39" s="12"/>
      <c r="B39" s="8"/>
    </row>
    <row r="40" spans="1:2" ht="12.75">
      <c r="A40" s="3"/>
      <c r="B40" s="8"/>
    </row>
    <row r="41" spans="1:2" ht="12.75">
      <c r="A41" s="3" t="s">
        <v>15</v>
      </c>
      <c r="B41" s="3" t="s">
        <v>16</v>
      </c>
    </row>
    <row r="42" spans="1:2" ht="12.75">
      <c r="A42" s="3"/>
      <c r="B42" s="3"/>
    </row>
    <row r="43" spans="1:2" ht="12.75">
      <c r="A43" s="3" t="s">
        <v>17</v>
      </c>
      <c r="B43" s="3" t="s">
        <v>18</v>
      </c>
    </row>
    <row r="44" spans="1:2" ht="12.75">
      <c r="A44" s="3"/>
      <c r="B44" s="3"/>
    </row>
    <row r="45" spans="1:2" ht="12.75">
      <c r="A45" s="3"/>
      <c r="B45" s="3"/>
    </row>
    <row r="46" spans="1:2" ht="12.75">
      <c r="A46" s="9" t="s">
        <v>19</v>
      </c>
      <c r="B46" s="3"/>
    </row>
    <row r="47" spans="1:2" ht="12.75">
      <c r="A47" s="9" t="s">
        <v>20</v>
      </c>
      <c r="B47" s="3"/>
    </row>
    <row r="49" ht="12.75">
      <c r="A49" s="1"/>
    </row>
  </sheetData>
  <mergeCells count="3">
    <mergeCell ref="A1:B1"/>
    <mergeCell ref="A2:B2"/>
    <mergeCell ref="A4:B4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2015-06-10T11:43:51Z</cp:lastPrinted>
  <dcterms:created xsi:type="dcterms:W3CDTF">1996-10-08T23:32:33Z</dcterms:created>
  <dcterms:modified xsi:type="dcterms:W3CDTF">2015-06-10T13:32:31Z</dcterms:modified>
  <cp:category/>
  <cp:version/>
  <cp:contentType/>
  <cp:contentStatus/>
</cp:coreProperties>
</file>